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'Sheet1'!$A$1:$K$175</definedName>
  </definedNames>
  <calcPr fullCalcOnLoad="1"/>
</workbook>
</file>

<file path=xl/sharedStrings.xml><?xml version="1.0" encoding="utf-8"?>
<sst xmlns="http://schemas.openxmlformats.org/spreadsheetml/2006/main" count="273" uniqueCount="119">
  <si>
    <t>CONSOLIDATED INCOME STATEMENT</t>
  </si>
  <si>
    <t>QUARTER</t>
  </si>
  <si>
    <t>PRECEDING YEAR</t>
  </si>
  <si>
    <t>CORRESPONDING</t>
  </si>
  <si>
    <t>TO DATE</t>
  </si>
  <si>
    <t xml:space="preserve">CORRESPONDING </t>
  </si>
  <si>
    <t>PERIOD</t>
  </si>
  <si>
    <t>(b)</t>
  </si>
  <si>
    <t xml:space="preserve"> (b)</t>
  </si>
  <si>
    <t>Investment income</t>
  </si>
  <si>
    <t>(c)</t>
  </si>
  <si>
    <t>exceptional items, income</t>
  </si>
  <si>
    <t>extraordinary items</t>
  </si>
  <si>
    <t>(d)</t>
  </si>
  <si>
    <t>Exceptional items</t>
  </si>
  <si>
    <t>(e)</t>
  </si>
  <si>
    <t>items</t>
  </si>
  <si>
    <t>(f)</t>
  </si>
  <si>
    <t>associated companies</t>
  </si>
  <si>
    <t>(g)</t>
  </si>
  <si>
    <t>(h)</t>
  </si>
  <si>
    <t>(i)</t>
  </si>
  <si>
    <t>before deducting minority</t>
  </si>
  <si>
    <t>interests</t>
  </si>
  <si>
    <t>(ii)</t>
  </si>
  <si>
    <t>(j)</t>
  </si>
  <si>
    <t xml:space="preserve">attributable to members of </t>
  </si>
  <si>
    <t>the company</t>
  </si>
  <si>
    <t>(k)</t>
  </si>
  <si>
    <t>(iii)</t>
  </si>
  <si>
    <t>RM'000</t>
  </si>
  <si>
    <t>CONSOLIDATED BALANCE SHEET</t>
  </si>
  <si>
    <t>AS AT</t>
  </si>
  <si>
    <t>END OF</t>
  </si>
  <si>
    <t xml:space="preserve">CURRENT </t>
  </si>
  <si>
    <t>PRECEDING</t>
  </si>
  <si>
    <t>FINANCIAL</t>
  </si>
  <si>
    <t>YEAR END</t>
  </si>
  <si>
    <t>Investment in Associated Companies</t>
  </si>
  <si>
    <t>Long Term Investment</t>
  </si>
  <si>
    <t>Intangible Assets</t>
  </si>
  <si>
    <t>Current Assets</t>
  </si>
  <si>
    <t>Current Liabilities</t>
  </si>
  <si>
    <t>Provision for Taxation</t>
  </si>
  <si>
    <t>Share Capital</t>
  </si>
  <si>
    <t>Reserves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</si>
  <si>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</si>
  <si>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</si>
  <si>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</si>
  <si>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</si>
  <si>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</si>
  <si>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</si>
  <si>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</si>
  <si>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Shareholders' Funds</t>
  </si>
  <si>
    <t>(a)</t>
  </si>
  <si>
    <t xml:space="preserve"> </t>
  </si>
  <si>
    <t xml:space="preserve">YEAR </t>
  </si>
  <si>
    <t>YEAR</t>
  </si>
  <si>
    <t>(l)</t>
  </si>
  <si>
    <t>-</t>
  </si>
  <si>
    <t>Basic (based on 18 million</t>
  </si>
  <si>
    <t>Share Premium</t>
  </si>
  <si>
    <t>tax, minority interests and</t>
  </si>
  <si>
    <t>Less minority interests</t>
  </si>
  <si>
    <t>Extraordinary items</t>
  </si>
  <si>
    <t>31/12/2000</t>
  </si>
  <si>
    <t>Net tangible assets per share (RM)</t>
  </si>
  <si>
    <t>Revenue</t>
  </si>
  <si>
    <t xml:space="preserve">Other income </t>
  </si>
  <si>
    <t xml:space="preserve">Profit / (loss) before finance cost, </t>
  </si>
  <si>
    <t>Finance Cost</t>
  </si>
  <si>
    <t>Depreciation and amortisation</t>
  </si>
  <si>
    <t>Profit / (loss) before income tax,</t>
  </si>
  <si>
    <t>Share of profits and losses of</t>
  </si>
  <si>
    <t>Income Tax</t>
  </si>
  <si>
    <t xml:space="preserve">Profit / (loss) after income tax </t>
  </si>
  <si>
    <t>Pre-acquisition profit / (loss), if</t>
  </si>
  <si>
    <t>applicable</t>
  </si>
  <si>
    <t>members of the Company</t>
  </si>
  <si>
    <t>(m)</t>
  </si>
  <si>
    <t>Net profit / (loss) attributable to</t>
  </si>
  <si>
    <t>Investment Property</t>
  </si>
  <si>
    <t>Inventories</t>
  </si>
  <si>
    <t xml:space="preserve">Cash  </t>
  </si>
  <si>
    <t>Others</t>
  </si>
  <si>
    <t>Deferred taxation</t>
  </si>
  <si>
    <t>ordinary shares) (sen)</t>
  </si>
  <si>
    <t>depreciation and amortisation,</t>
  </si>
  <si>
    <t>minority interests and extraordinary</t>
  </si>
  <si>
    <t>Profit / (loss) before income tax, minority</t>
  </si>
  <si>
    <t>interests and extraordinary items.</t>
  </si>
  <si>
    <t>Fully diluted (based on 18 million</t>
  </si>
  <si>
    <t>Net profit / (loss) from ordinary activities</t>
  </si>
  <si>
    <t>attributable to members of the Company</t>
  </si>
  <si>
    <t>CURRENT</t>
  </si>
  <si>
    <t xml:space="preserve">  Earning per share based on 2(m) above</t>
  </si>
  <si>
    <t xml:space="preserve">  after deducting any provision for preference</t>
  </si>
  <si>
    <t xml:space="preserve">  dividends, if any</t>
  </si>
  <si>
    <t>Property, Plant and Equipment</t>
  </si>
  <si>
    <t>Cash at Bank</t>
  </si>
  <si>
    <t>Trade payables</t>
  </si>
  <si>
    <t>Other payables</t>
  </si>
  <si>
    <t>Short Term Borrowings</t>
  </si>
  <si>
    <t>Proposed Dividend</t>
  </si>
  <si>
    <t>Hire Purchase Creditors</t>
  </si>
  <si>
    <t>Goodwill on Consolidation</t>
  </si>
  <si>
    <t>Other Long Term Assets</t>
  </si>
  <si>
    <t>Short Term Investments</t>
  </si>
  <si>
    <t>Trade Receivables</t>
  </si>
  <si>
    <t>INDIVIDUAL PERIOD</t>
  </si>
  <si>
    <t>CUMULATIVE PERIOD</t>
  </si>
  <si>
    <t>Dividend per share (sen)</t>
  </si>
  <si>
    <t>Dividend Description</t>
  </si>
  <si>
    <t xml:space="preserve">AS AT END OF CURRENT </t>
  </si>
  <si>
    <t>AS AT PRECEDING FINANCIAL</t>
  </si>
  <si>
    <t xml:space="preserve">  Net tangible assets per share (RM)</t>
  </si>
  <si>
    <t>Quarterly report on consolidated results for the fourth quarter ended 31/12/2001. The figures have not been audited.</t>
  </si>
  <si>
    <t>31/12/2001</t>
  </si>
  <si>
    <t>Net Current Assets / (Liabilities)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</si>
</sst>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0_);\(0.00\)"/>
    <numFmt numFmtId="167" formatCode="_(* #,##0.0_);_(* \(#,##0.0\);_(* &quot;-&quot;??_);_(@_)"/>
    <numFmt numFmtId="168" formatCode="_(* #,##0_);_(* \(#,##0\);_(* &quot;-&quot;??_);_(@_)"/>
    <numFmt numFmtId="169" formatCode="0.0_);\(0.0\)"/>
    <numFmt numFmtId="170" formatCode="0_);\(0\)"/>
    <numFmt numFmtId="171" formatCode="_(* #,##0.0_);_(* \(#,##0.0\);_(* &quot;-&quot;_);_(@_)"/>
    <numFmt numFmtId="172" formatCode="_(* #,##0.00_);_(* \(#,##0.00\);_(* &quot;-&quot;_);_(@_)"/>
    <numFmt numFmtId="173" formatCode="0.0"/>
    <numFmt numFmtId="174" formatCode="#,##0.0"/>
    <numFmt numFmtId="175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165" fontId="6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4" fontId="6" fillId="0" borderId="0" xfId="0" applyNumberFormat="1" applyFont="1" applyBorder="1" applyAlignment="1" quotePrefix="1">
      <alignment horizontal="center"/>
    </xf>
    <xf numFmtId="41" fontId="0" fillId="0" borderId="6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6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Alignment="1">
      <alignment/>
    </xf>
    <xf numFmtId="41" fontId="0" fillId="0" borderId="2" xfId="15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5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 horizontal="right"/>
    </xf>
    <xf numFmtId="168" fontId="6" fillId="0" borderId="0" xfId="0" applyNumberFormat="1" applyFont="1" applyBorder="1" applyAlignment="1">
      <alignment horizontal="center"/>
    </xf>
    <xf numFmtId="3" fontId="0" fillId="0" borderId="0" xfId="15" applyNumberFormat="1" applyAlignment="1">
      <alignment/>
    </xf>
    <xf numFmtId="3" fontId="0" fillId="0" borderId="5" xfId="15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15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7" xfId="15" applyNumberFormat="1" applyFont="1" applyBorder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1" fontId="0" fillId="0" borderId="5" xfId="15" applyNumberFormat="1" applyBorder="1" applyAlignment="1">
      <alignment horizontal="right"/>
    </xf>
    <xf numFmtId="0" fontId="0" fillId="0" borderId="0" xfId="0" applyBorder="1" applyAlignment="1">
      <alignment horizontal="left"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0" fillId="0" borderId="0" xfId="15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80"/>
  <sheetViews>
    <sheetView tabSelected="1" view="pageBreakPreview" zoomScaleSheetLayoutView="100" workbookViewId="0" topLeftCell="D121">
      <selection activeCell="D129" sqref="D129"/>
    </sheetView>
  </sheetViews>
  <sheetFormatPr defaultColWidth="9.140625" defaultRowHeight="12.75"/>
  <cols>
    <col min="1" max="2" width="3.8515625" style="0" customWidth="1"/>
    <col min="3" max="3" width="2.28125" style="0" customWidth="1"/>
    <col min="4" max="4" width="32.28125" style="0" customWidth="1"/>
    <col min="5" max="5" width="14.140625" style="0" customWidth="1"/>
    <col min="6" max="6" width="2.00390625" style="0" customWidth="1"/>
    <col min="7" max="7" width="13.421875" style="0" customWidth="1"/>
    <col min="8" max="8" width="2.00390625" style="0" customWidth="1"/>
    <col min="9" max="9" width="13.421875" style="0" customWidth="1"/>
    <col min="10" max="10" width="2.00390625" style="0" customWidth="1"/>
    <col min="11" max="11" width="13.8515625" style="0" customWidth="1"/>
  </cols>
  <sheetData>
    <row r="4" ht="12.75">
      <c r="B4" t="s">
        <v>116</v>
      </c>
    </row>
    <row r="5" spans="2:3" ht="15.75">
      <c r="B5" s="1"/>
      <c r="C5" s="1"/>
    </row>
    <row r="6" spans="2:3" ht="15.75">
      <c r="B6" s="1" t="s">
        <v>0</v>
      </c>
      <c r="C6" s="1"/>
    </row>
    <row r="7" spans="2:11" ht="27">
      <c r="B7" s="1"/>
      <c r="C7" s="1"/>
      <c r="E7" s="66" t="s">
        <v>55</v>
      </c>
      <c r="F7" s="66"/>
      <c r="G7" s="66"/>
      <c r="H7" s="66"/>
      <c r="I7" s="66"/>
      <c r="J7" s="66"/>
      <c r="K7" s="66"/>
    </row>
    <row r="8" spans="2:3" ht="15.75">
      <c r="B8" s="1"/>
      <c r="C8" s="1"/>
    </row>
    <row r="10" spans="2:11" ht="12.75">
      <c r="B10" s="2"/>
      <c r="C10" s="2"/>
      <c r="D10" s="2"/>
      <c r="E10" s="67" t="s">
        <v>109</v>
      </c>
      <c r="F10" s="67"/>
      <c r="G10" s="67"/>
      <c r="H10" s="4"/>
      <c r="I10" s="67" t="s">
        <v>110</v>
      </c>
      <c r="J10" s="67"/>
      <c r="K10" s="67"/>
    </row>
    <row r="11" spans="2:11" ht="12.75">
      <c r="B11" s="2"/>
      <c r="C11" s="2"/>
      <c r="D11" s="2"/>
      <c r="E11" s="10" t="s">
        <v>34</v>
      </c>
      <c r="F11" s="5"/>
      <c r="G11" s="10" t="s">
        <v>2</v>
      </c>
      <c r="H11" s="5"/>
      <c r="I11" s="10" t="s">
        <v>34</v>
      </c>
      <c r="J11" s="5"/>
      <c r="K11" s="10" t="s">
        <v>2</v>
      </c>
    </row>
    <row r="12" spans="2:11" ht="12.75">
      <c r="B12" s="2"/>
      <c r="C12" s="2"/>
      <c r="D12" s="2"/>
      <c r="E12" s="10" t="s">
        <v>56</v>
      </c>
      <c r="F12" s="5"/>
      <c r="G12" s="10" t="s">
        <v>3</v>
      </c>
      <c r="H12" s="5"/>
      <c r="I12" s="10" t="s">
        <v>57</v>
      </c>
      <c r="J12" s="5"/>
      <c r="K12" s="10" t="s">
        <v>5</v>
      </c>
    </row>
    <row r="13" spans="2:11" ht="12.75">
      <c r="B13" s="3"/>
      <c r="C13" s="3"/>
      <c r="D13" s="2"/>
      <c r="E13" s="10" t="s">
        <v>1</v>
      </c>
      <c r="F13" s="5"/>
      <c r="G13" s="10" t="s">
        <v>1</v>
      </c>
      <c r="H13" s="5"/>
      <c r="I13" s="10" t="s">
        <v>4</v>
      </c>
      <c r="J13" s="5"/>
      <c r="K13" s="10" t="s">
        <v>6</v>
      </c>
    </row>
    <row r="14" spans="2:11" ht="12.75">
      <c r="B14" s="3"/>
      <c r="C14" s="3"/>
      <c r="D14" s="2"/>
      <c r="E14" s="25" t="s">
        <v>117</v>
      </c>
      <c r="F14" s="12"/>
      <c r="G14" s="20" t="s">
        <v>65</v>
      </c>
      <c r="H14" s="12"/>
      <c r="I14" s="25" t="s">
        <v>117</v>
      </c>
      <c r="J14" s="12"/>
      <c r="K14" s="20" t="s">
        <v>65</v>
      </c>
    </row>
    <row r="15" spans="2:11" ht="12.75">
      <c r="B15" s="3"/>
      <c r="C15" s="3"/>
      <c r="D15" s="2"/>
      <c r="E15" s="10" t="s">
        <v>30</v>
      </c>
      <c r="F15" s="5"/>
      <c r="G15" s="10" t="s">
        <v>30</v>
      </c>
      <c r="H15" s="5"/>
      <c r="I15" s="10" t="s">
        <v>30</v>
      </c>
      <c r="J15" s="5"/>
      <c r="K15" s="10" t="s">
        <v>30</v>
      </c>
    </row>
    <row r="16" spans="2:7" ht="12.75">
      <c r="B16" s="3"/>
      <c r="C16" s="3"/>
      <c r="D16" s="2"/>
      <c r="G16" s="42"/>
    </row>
    <row r="17" spans="2:11" ht="12.75">
      <c r="B17" s="3"/>
      <c r="C17" s="3"/>
      <c r="D17" s="2"/>
      <c r="E17" s="36"/>
      <c r="F17" s="37"/>
      <c r="G17" s="51"/>
      <c r="H17" s="32"/>
      <c r="I17" s="31"/>
      <c r="J17" s="32"/>
      <c r="K17" s="31"/>
    </row>
    <row r="18" spans="1:11" ht="12.75">
      <c r="A18">
        <v>1</v>
      </c>
      <c r="B18" s="3" t="s">
        <v>54</v>
      </c>
      <c r="C18" s="2" t="s">
        <v>67</v>
      </c>
      <c r="E18" s="53">
        <v>6530</v>
      </c>
      <c r="F18" s="38"/>
      <c r="G18" s="55">
        <v>11291</v>
      </c>
      <c r="H18" s="22"/>
      <c r="I18" s="55">
        <v>40340</v>
      </c>
      <c r="J18" s="22"/>
      <c r="K18" s="55">
        <v>70007</v>
      </c>
    </row>
    <row r="19" spans="2:11" ht="12.75">
      <c r="B19" s="3"/>
      <c r="C19" s="3"/>
      <c r="D19" s="2"/>
      <c r="E19" s="49"/>
      <c r="F19" s="38"/>
      <c r="G19" s="47"/>
      <c r="H19" s="22"/>
      <c r="I19" s="47"/>
      <c r="J19" s="22"/>
      <c r="K19" s="47"/>
    </row>
    <row r="20" spans="2:11" ht="12.75">
      <c r="B20" s="3" t="s">
        <v>8</v>
      </c>
      <c r="C20" s="2" t="s">
        <v>9</v>
      </c>
      <c r="E20" s="50" t="s">
        <v>59</v>
      </c>
      <c r="F20" s="38"/>
      <c r="G20" s="50" t="s">
        <v>59</v>
      </c>
      <c r="H20" s="22"/>
      <c r="I20" s="50" t="s">
        <v>59</v>
      </c>
      <c r="J20" s="22"/>
      <c r="K20" s="50" t="s">
        <v>59</v>
      </c>
    </row>
    <row r="21" spans="2:11" ht="12.75">
      <c r="B21" s="3"/>
      <c r="C21" s="3"/>
      <c r="D21" s="2"/>
      <c r="E21" s="49"/>
      <c r="F21" s="38"/>
      <c r="G21" s="47"/>
      <c r="H21" s="22"/>
      <c r="I21" s="47"/>
      <c r="J21" s="22"/>
      <c r="K21" s="47"/>
    </row>
    <row r="22" spans="2:11" ht="12.75">
      <c r="B22" s="6" t="s">
        <v>10</v>
      </c>
      <c r="C22" s="2" t="s">
        <v>68</v>
      </c>
      <c r="E22" s="54">
        <v>412</v>
      </c>
      <c r="F22" s="38" t="s">
        <v>55</v>
      </c>
      <c r="G22" s="50">
        <v>582</v>
      </c>
      <c r="H22" s="22"/>
      <c r="I22" s="50">
        <v>25</v>
      </c>
      <c r="J22" s="22"/>
      <c r="K22" s="50">
        <v>595</v>
      </c>
    </row>
    <row r="23" spans="2:11" ht="12.75">
      <c r="B23" s="6"/>
      <c r="C23" s="2"/>
      <c r="E23" s="49"/>
      <c r="F23" s="38"/>
      <c r="G23" s="49"/>
      <c r="H23" s="22"/>
      <c r="I23" s="49"/>
      <c r="J23" s="22"/>
      <c r="K23" s="49"/>
    </row>
    <row r="24" spans="2:11" ht="12.75">
      <c r="B24" s="6"/>
      <c r="C24" s="6"/>
      <c r="D24" s="2"/>
      <c r="E24" s="49"/>
      <c r="F24" s="38"/>
      <c r="G24" s="47"/>
      <c r="H24" s="22"/>
      <c r="I24" s="47"/>
      <c r="J24" s="22"/>
      <c r="K24" s="47"/>
    </row>
    <row r="25" spans="1:11" ht="12.75">
      <c r="A25">
        <v>2</v>
      </c>
      <c r="B25" s="3" t="s">
        <v>54</v>
      </c>
      <c r="C25" s="2" t="s">
        <v>69</v>
      </c>
      <c r="E25" s="49">
        <v>-8878</v>
      </c>
      <c r="F25" s="38"/>
      <c r="G25" s="47">
        <v>-1397</v>
      </c>
      <c r="H25" s="22"/>
      <c r="I25" s="47">
        <v>-10944</v>
      </c>
      <c r="J25" s="22"/>
      <c r="K25" s="47">
        <v>-1506</v>
      </c>
    </row>
    <row r="26" spans="2:11" ht="12.75">
      <c r="B26" s="3"/>
      <c r="C26" s="2" t="s">
        <v>87</v>
      </c>
      <c r="E26" s="49"/>
      <c r="F26" s="38"/>
      <c r="G26" s="47"/>
      <c r="H26" s="22"/>
      <c r="I26" s="47"/>
      <c r="J26" s="22"/>
      <c r="K26" s="47"/>
    </row>
    <row r="27" spans="2:11" ht="12.75">
      <c r="B27" s="3"/>
      <c r="C27" s="2" t="s">
        <v>11</v>
      </c>
      <c r="E27" s="49"/>
      <c r="F27" s="38"/>
      <c r="G27" s="47"/>
      <c r="H27" s="22"/>
      <c r="I27" s="47"/>
      <c r="J27" s="22"/>
      <c r="K27" s="47"/>
    </row>
    <row r="28" spans="2:11" ht="12.75">
      <c r="B28" s="3"/>
      <c r="C28" s="2" t="s">
        <v>62</v>
      </c>
      <c r="E28" s="49"/>
      <c r="F28" s="38"/>
      <c r="G28" s="47"/>
      <c r="H28" s="22"/>
      <c r="I28" s="47"/>
      <c r="J28" s="22"/>
      <c r="K28" s="47"/>
    </row>
    <row r="29" spans="2:11" ht="12.75">
      <c r="B29" s="3"/>
      <c r="C29" s="2" t="s">
        <v>12</v>
      </c>
      <c r="E29" s="49"/>
      <c r="F29" s="38"/>
      <c r="G29" s="47"/>
      <c r="H29" s="22"/>
      <c r="I29" s="47"/>
      <c r="J29" s="22"/>
      <c r="K29" s="47"/>
    </row>
    <row r="30" spans="2:11" ht="12.75">
      <c r="B30" s="3"/>
      <c r="E30" s="49"/>
      <c r="F30" s="38"/>
      <c r="G30" s="47"/>
      <c r="H30" s="22"/>
      <c r="I30" s="47"/>
      <c r="J30" s="22"/>
      <c r="K30" s="47"/>
    </row>
    <row r="31" spans="2:11" ht="12.75">
      <c r="B31" s="3" t="s">
        <v>7</v>
      </c>
      <c r="C31" s="2" t="s">
        <v>70</v>
      </c>
      <c r="E31" s="49">
        <v>-871</v>
      </c>
      <c r="F31" s="38"/>
      <c r="G31" s="47">
        <v>-920</v>
      </c>
      <c r="H31" s="22"/>
      <c r="I31" s="47">
        <v>-3250</v>
      </c>
      <c r="J31" s="22"/>
      <c r="K31" s="47">
        <v>-3446</v>
      </c>
    </row>
    <row r="32" spans="2:11" ht="12.75">
      <c r="B32" s="3"/>
      <c r="C32" s="2"/>
      <c r="E32" s="49"/>
      <c r="F32" s="38"/>
      <c r="G32" s="47"/>
      <c r="H32" s="22"/>
      <c r="I32" s="47"/>
      <c r="J32" s="22"/>
      <c r="K32" s="47"/>
    </row>
    <row r="33" spans="2:11" ht="12.75">
      <c r="B33" s="6" t="s">
        <v>10</v>
      </c>
      <c r="C33" s="2" t="s">
        <v>71</v>
      </c>
      <c r="E33" s="49">
        <v>-244</v>
      </c>
      <c r="F33" s="38"/>
      <c r="G33" s="47">
        <v>-212</v>
      </c>
      <c r="H33" s="22"/>
      <c r="I33" s="47">
        <v>-995</v>
      </c>
      <c r="J33" s="22"/>
      <c r="K33" s="47">
        <v>-766</v>
      </c>
    </row>
    <row r="34" spans="2:11" ht="12.75">
      <c r="B34" s="3"/>
      <c r="C34" s="2" t="s">
        <v>55</v>
      </c>
      <c r="E34" s="49"/>
      <c r="F34" s="40"/>
      <c r="G34" s="49"/>
      <c r="H34" s="27"/>
      <c r="I34" s="49"/>
      <c r="J34" s="27"/>
      <c r="K34" s="49"/>
    </row>
    <row r="35" spans="2:11" ht="12.75">
      <c r="B35" s="3" t="s">
        <v>13</v>
      </c>
      <c r="C35" s="2" t="s">
        <v>14</v>
      </c>
      <c r="E35" s="50" t="s">
        <v>59</v>
      </c>
      <c r="F35" s="38"/>
      <c r="G35" s="50" t="s">
        <v>59</v>
      </c>
      <c r="H35" s="22"/>
      <c r="I35" s="50" t="s">
        <v>59</v>
      </c>
      <c r="J35" s="22"/>
      <c r="K35" s="50" t="s">
        <v>59</v>
      </c>
    </row>
    <row r="36" spans="2:11" ht="12.75">
      <c r="B36" s="3"/>
      <c r="C36" s="2"/>
      <c r="E36" s="49"/>
      <c r="F36" s="38"/>
      <c r="G36" s="47"/>
      <c r="H36" s="22"/>
      <c r="I36" s="47"/>
      <c r="J36" s="22"/>
      <c r="K36" s="47"/>
    </row>
    <row r="37" spans="2:11" ht="12.75">
      <c r="B37" s="3" t="s">
        <v>15</v>
      </c>
      <c r="C37" s="2" t="s">
        <v>72</v>
      </c>
      <c r="E37" s="52">
        <f>SUM(E25:E35)</f>
        <v>-9993</v>
      </c>
      <c r="F37" s="38"/>
      <c r="G37" s="52">
        <f>SUM(G25:G35)</f>
        <v>-2529</v>
      </c>
      <c r="H37" s="22"/>
      <c r="I37" s="52">
        <f>SUM(I25:I35)</f>
        <v>-15189</v>
      </c>
      <c r="J37" s="22"/>
      <c r="K37" s="52">
        <f>SUM(K25:K35)</f>
        <v>-5718</v>
      </c>
    </row>
    <row r="38" spans="2:11" ht="12.75">
      <c r="B38" s="3"/>
      <c r="C38" s="2" t="s">
        <v>88</v>
      </c>
      <c r="E38" s="52"/>
      <c r="F38" s="38"/>
      <c r="G38" s="47"/>
      <c r="H38" s="22"/>
      <c r="I38" s="47"/>
      <c r="J38" s="22"/>
      <c r="K38" s="47"/>
    </row>
    <row r="39" spans="2:11" ht="12.75">
      <c r="B39" s="3"/>
      <c r="C39" s="2" t="s">
        <v>16</v>
      </c>
      <c r="E39" s="49"/>
      <c r="F39" s="38"/>
      <c r="G39" s="47"/>
      <c r="H39" s="22"/>
      <c r="I39" s="47"/>
      <c r="J39" s="22"/>
      <c r="K39" s="47"/>
    </row>
    <row r="40" spans="2:11" ht="12.75">
      <c r="B40" s="3"/>
      <c r="C40" s="2"/>
      <c r="E40" s="49"/>
      <c r="F40" s="38"/>
      <c r="G40" s="47"/>
      <c r="H40" s="22"/>
      <c r="I40" s="47"/>
      <c r="J40" s="22"/>
      <c r="K40" s="47"/>
    </row>
    <row r="41" spans="2:11" ht="12.75">
      <c r="B41" s="3" t="s">
        <v>17</v>
      </c>
      <c r="C41" s="2" t="s">
        <v>73</v>
      </c>
      <c r="E41" s="50" t="s">
        <v>59</v>
      </c>
      <c r="F41" s="38"/>
      <c r="G41" s="50" t="s">
        <v>59</v>
      </c>
      <c r="H41" s="22"/>
      <c r="I41" s="50" t="s">
        <v>59</v>
      </c>
      <c r="J41" s="22"/>
      <c r="K41" s="50" t="s">
        <v>59</v>
      </c>
    </row>
    <row r="42" spans="2:11" ht="12.75">
      <c r="B42" s="3"/>
      <c r="C42" s="2" t="s">
        <v>18</v>
      </c>
      <c r="E42" s="49"/>
      <c r="F42" s="40"/>
      <c r="G42" s="49"/>
      <c r="H42" s="27"/>
      <c r="I42" s="49"/>
      <c r="J42" s="27"/>
      <c r="K42" s="49"/>
    </row>
    <row r="43" spans="2:11" ht="12.75">
      <c r="B43" s="3"/>
      <c r="C43" s="2"/>
      <c r="E43" s="49"/>
      <c r="F43" s="38"/>
      <c r="G43" s="47"/>
      <c r="H43" s="22"/>
      <c r="I43" s="47"/>
      <c r="J43" s="22"/>
      <c r="K43" s="47"/>
    </row>
    <row r="44" spans="2:11" ht="12.75">
      <c r="B44" s="3" t="s">
        <v>19</v>
      </c>
      <c r="C44" s="2" t="s">
        <v>89</v>
      </c>
      <c r="E44" s="52">
        <f>SUM(E37:E41)</f>
        <v>-9993</v>
      </c>
      <c r="F44" s="38"/>
      <c r="G44" s="52">
        <f>SUM(G37:G41)</f>
        <v>-2529</v>
      </c>
      <c r="H44" s="22"/>
      <c r="I44" s="52">
        <f>SUM(I37:I41)</f>
        <v>-15189</v>
      </c>
      <c r="J44" s="22"/>
      <c r="K44" s="52">
        <f>SUM(K37:K41)</f>
        <v>-5718</v>
      </c>
    </row>
    <row r="45" spans="2:11" ht="12.75">
      <c r="B45" s="3"/>
      <c r="C45" s="2" t="s">
        <v>90</v>
      </c>
      <c r="E45" s="49"/>
      <c r="F45" s="38"/>
      <c r="G45" s="47"/>
      <c r="H45" s="13"/>
      <c r="I45" s="46"/>
      <c r="J45" s="13"/>
      <c r="K45" s="47"/>
    </row>
    <row r="46" spans="2:11" ht="12.75">
      <c r="B46" s="2"/>
      <c r="C46" s="2" t="s">
        <v>55</v>
      </c>
      <c r="E46" s="49"/>
      <c r="F46" s="40"/>
      <c r="G46" s="49"/>
      <c r="I46" s="42"/>
      <c r="K46" s="49"/>
    </row>
    <row r="47" spans="2:11" ht="12.75">
      <c r="B47" s="2"/>
      <c r="C47" s="2"/>
      <c r="D47" s="2"/>
      <c r="E47" s="49"/>
      <c r="F47" s="38"/>
      <c r="G47" s="47"/>
      <c r="H47" s="13"/>
      <c r="I47" s="46"/>
      <c r="J47" s="13"/>
      <c r="K47" s="47"/>
    </row>
    <row r="48" spans="2:11" ht="12.75">
      <c r="B48" s="2"/>
      <c r="C48" s="2"/>
      <c r="D48" s="2"/>
      <c r="E48" s="38"/>
      <c r="F48" s="38"/>
      <c r="G48" s="38"/>
      <c r="H48" s="13"/>
      <c r="I48" s="13"/>
      <c r="J48" s="13"/>
      <c r="K48" s="13"/>
    </row>
    <row r="49" spans="2:11" ht="12.75">
      <c r="B49" s="2"/>
      <c r="C49" s="2"/>
      <c r="D49" s="2"/>
      <c r="E49" s="68" t="s">
        <v>109</v>
      </c>
      <c r="F49" s="68"/>
      <c r="G49" s="68"/>
      <c r="H49" s="4"/>
      <c r="I49" s="67" t="s">
        <v>110</v>
      </c>
      <c r="J49" s="67"/>
      <c r="K49" s="67"/>
    </row>
    <row r="50" spans="2:11" ht="12.75">
      <c r="B50" s="2"/>
      <c r="C50" s="2"/>
      <c r="D50" s="2"/>
      <c r="E50" s="36" t="s">
        <v>94</v>
      </c>
      <c r="F50" s="37"/>
      <c r="G50" s="36" t="s">
        <v>2</v>
      </c>
      <c r="H50" s="5"/>
      <c r="I50" s="10" t="s">
        <v>34</v>
      </c>
      <c r="J50" s="5"/>
      <c r="K50" s="10" t="s">
        <v>2</v>
      </c>
    </row>
    <row r="51" spans="2:11" ht="12.75">
      <c r="B51" s="2"/>
      <c r="C51" s="2"/>
      <c r="D51" s="2"/>
      <c r="E51" s="36" t="s">
        <v>56</v>
      </c>
      <c r="F51" s="37"/>
      <c r="G51" s="36" t="s">
        <v>3</v>
      </c>
      <c r="H51" s="5"/>
      <c r="I51" s="10" t="s">
        <v>57</v>
      </c>
      <c r="J51" s="5"/>
      <c r="K51" s="10" t="s">
        <v>5</v>
      </c>
    </row>
    <row r="52" spans="2:11" ht="12.75">
      <c r="B52" s="2"/>
      <c r="C52" s="2"/>
      <c r="D52" s="2"/>
      <c r="E52" s="36" t="s">
        <v>1</v>
      </c>
      <c r="F52" s="37"/>
      <c r="G52" s="36" t="s">
        <v>1</v>
      </c>
      <c r="H52" s="5"/>
      <c r="I52" s="10" t="s">
        <v>4</v>
      </c>
      <c r="J52" s="5"/>
      <c r="K52" s="10" t="s">
        <v>6</v>
      </c>
    </row>
    <row r="53" spans="2:11" ht="12.75">
      <c r="B53" s="2"/>
      <c r="C53" s="2"/>
      <c r="D53" s="2"/>
      <c r="E53" s="25" t="s">
        <v>117</v>
      </c>
      <c r="F53" s="12"/>
      <c r="G53" s="20" t="s">
        <v>65</v>
      </c>
      <c r="H53" s="12"/>
      <c r="I53" s="25" t="s">
        <v>117</v>
      </c>
      <c r="J53" s="12"/>
      <c r="K53" s="20" t="s">
        <v>65</v>
      </c>
    </row>
    <row r="54" spans="2:11" ht="12.75">
      <c r="B54" s="2"/>
      <c r="C54" s="2"/>
      <c r="D54" s="2"/>
      <c r="E54" s="36" t="s">
        <v>30</v>
      </c>
      <c r="F54" s="37"/>
      <c r="G54" s="36" t="s">
        <v>30</v>
      </c>
      <c r="H54" s="5"/>
      <c r="I54" s="10" t="s">
        <v>30</v>
      </c>
      <c r="J54" s="5"/>
      <c r="K54" s="10" t="s">
        <v>30</v>
      </c>
    </row>
    <row r="55" spans="2:7" ht="12.75">
      <c r="B55" s="2"/>
      <c r="C55" s="2"/>
      <c r="D55" s="2"/>
      <c r="E55" s="42"/>
      <c r="F55" s="40"/>
      <c r="G55" s="40"/>
    </row>
    <row r="56" spans="2:11" ht="12.75">
      <c r="B56" s="2"/>
      <c r="C56" s="2"/>
      <c r="D56" s="2"/>
      <c r="E56" s="45"/>
      <c r="F56" s="37"/>
      <c r="G56" s="37"/>
      <c r="H56" s="5"/>
      <c r="I56" s="5"/>
      <c r="J56" s="32"/>
      <c r="K56" s="5"/>
    </row>
    <row r="57" spans="2:11" ht="12.75">
      <c r="B57" s="3" t="s">
        <v>20</v>
      </c>
      <c r="C57" s="2" t="s">
        <v>74</v>
      </c>
      <c r="E57" s="61">
        <v>27</v>
      </c>
      <c r="F57" s="41"/>
      <c r="G57" s="39" t="s">
        <v>59</v>
      </c>
      <c r="H57" s="30"/>
      <c r="I57" s="61">
        <v>27</v>
      </c>
      <c r="J57" s="30"/>
      <c r="K57" s="29">
        <v>0</v>
      </c>
    </row>
    <row r="58" spans="2:11" ht="12.75">
      <c r="B58" s="3"/>
      <c r="C58" s="3"/>
      <c r="D58" s="2"/>
      <c r="E58" s="46"/>
      <c r="F58" s="38"/>
      <c r="G58" s="46"/>
      <c r="H58" s="22"/>
      <c r="I58" s="47"/>
      <c r="J58" s="22"/>
      <c r="K58" s="22"/>
    </row>
    <row r="59" spans="2:11" ht="12.75">
      <c r="B59" s="3" t="s">
        <v>21</v>
      </c>
      <c r="C59" s="3" t="s">
        <v>21</v>
      </c>
      <c r="D59" s="2" t="s">
        <v>75</v>
      </c>
      <c r="E59" s="48">
        <f>+E44+E57</f>
        <v>-9966</v>
      </c>
      <c r="F59" s="38"/>
      <c r="G59" s="48">
        <v>-2529</v>
      </c>
      <c r="H59" s="22"/>
      <c r="I59" s="48">
        <f>+I44+I57</f>
        <v>-15162</v>
      </c>
      <c r="J59" s="22"/>
      <c r="K59" s="48">
        <v>-5718</v>
      </c>
    </row>
    <row r="60" spans="2:11" ht="12.75">
      <c r="B60" s="3"/>
      <c r="C60" s="3"/>
      <c r="D60" s="2" t="s">
        <v>22</v>
      </c>
      <c r="E60" s="46"/>
      <c r="F60" s="38"/>
      <c r="G60" s="46"/>
      <c r="H60" s="22"/>
      <c r="I60" s="47"/>
      <c r="J60" s="22"/>
      <c r="K60" s="47"/>
    </row>
    <row r="61" spans="4:11" ht="12.75">
      <c r="D61" s="2" t="s">
        <v>23</v>
      </c>
      <c r="E61" s="42"/>
      <c r="F61" s="27"/>
      <c r="G61" s="42"/>
      <c r="H61" s="27"/>
      <c r="I61" s="49"/>
      <c r="J61" s="27"/>
      <c r="K61" s="49"/>
    </row>
    <row r="62" spans="2:11" ht="12.75">
      <c r="B62" s="3"/>
      <c r="C62" s="3"/>
      <c r="D62" s="2"/>
      <c r="E62" s="46"/>
      <c r="F62" s="22"/>
      <c r="G62" s="46"/>
      <c r="H62" s="22"/>
      <c r="I62" s="47"/>
      <c r="J62" s="22"/>
      <c r="K62" s="47"/>
    </row>
    <row r="63" spans="3:11" ht="12.75">
      <c r="C63" s="3" t="s">
        <v>24</v>
      </c>
      <c r="D63" s="2" t="s">
        <v>63</v>
      </c>
      <c r="E63" s="43" t="s">
        <v>59</v>
      </c>
      <c r="F63" s="22"/>
      <c r="G63" s="43" t="s">
        <v>59</v>
      </c>
      <c r="H63" s="22"/>
      <c r="I63" s="50" t="s">
        <v>59</v>
      </c>
      <c r="J63" s="22"/>
      <c r="K63" s="50" t="s">
        <v>59</v>
      </c>
    </row>
    <row r="64" spans="2:11" ht="12.75">
      <c r="B64" s="3"/>
      <c r="C64" s="3"/>
      <c r="D64" s="2"/>
      <c r="E64" s="46"/>
      <c r="F64" s="22"/>
      <c r="G64" s="46"/>
      <c r="H64" s="22"/>
      <c r="I64" s="47"/>
      <c r="J64" s="22"/>
      <c r="K64" s="47"/>
    </row>
    <row r="65" spans="2:11" ht="12.75">
      <c r="B65" s="3" t="s">
        <v>55</v>
      </c>
      <c r="C65" s="2" t="s">
        <v>55</v>
      </c>
      <c r="D65" t="s">
        <v>55</v>
      </c>
      <c r="E65" s="47">
        <f>SUM(E59:E63)</f>
        <v>-9966</v>
      </c>
      <c r="F65" s="22" t="s">
        <v>55</v>
      </c>
      <c r="G65" s="47">
        <f>SUM(G59:G63)</f>
        <v>-2529</v>
      </c>
      <c r="H65" s="22"/>
      <c r="I65" s="47">
        <f>SUM(I59:I63)</f>
        <v>-15162</v>
      </c>
      <c r="J65" s="22"/>
      <c r="K65" s="47">
        <f>SUM(K59:K63)</f>
        <v>-5718</v>
      </c>
    </row>
    <row r="66" spans="2:11" ht="12.75">
      <c r="B66" s="3"/>
      <c r="C66" s="2"/>
      <c r="E66" s="46"/>
      <c r="F66" s="22"/>
      <c r="G66" s="47"/>
      <c r="H66" s="22"/>
      <c r="I66" s="47"/>
      <c r="J66" s="22"/>
      <c r="K66" s="47"/>
    </row>
    <row r="67" spans="2:11" ht="12.75">
      <c r="B67" s="3" t="s">
        <v>25</v>
      </c>
      <c r="C67" s="2" t="s">
        <v>76</v>
      </c>
      <c r="E67" s="43" t="s">
        <v>59</v>
      </c>
      <c r="F67" s="22"/>
      <c r="G67" s="43" t="s">
        <v>59</v>
      </c>
      <c r="H67" s="22"/>
      <c r="I67" s="50" t="s">
        <v>59</v>
      </c>
      <c r="J67" s="22"/>
      <c r="K67" s="50" t="s">
        <v>59</v>
      </c>
    </row>
    <row r="68" spans="2:11" ht="12.75">
      <c r="B68" s="3"/>
      <c r="C68" s="2" t="s">
        <v>77</v>
      </c>
      <c r="E68" s="46"/>
      <c r="F68" s="22"/>
      <c r="G68" s="46"/>
      <c r="H68" s="22"/>
      <c r="I68" s="47"/>
      <c r="J68" s="22"/>
      <c r="K68" s="47"/>
    </row>
    <row r="69" spans="2:11" ht="12.75">
      <c r="B69" s="3"/>
      <c r="C69" s="2" t="s">
        <v>55</v>
      </c>
      <c r="E69" s="42"/>
      <c r="F69" s="27"/>
      <c r="G69" s="42"/>
      <c r="H69" s="27"/>
      <c r="I69" s="49"/>
      <c r="J69" s="27"/>
      <c r="K69" s="49"/>
    </row>
    <row r="70" spans="2:11" ht="12.75">
      <c r="B70" s="3" t="s">
        <v>28</v>
      </c>
      <c r="C70" s="2" t="s">
        <v>92</v>
      </c>
      <c r="E70" s="49">
        <f>SUM(E65:E67)</f>
        <v>-9966</v>
      </c>
      <c r="F70" s="27"/>
      <c r="G70" s="49">
        <f>SUM(G65:G67)</f>
        <v>-2529</v>
      </c>
      <c r="H70" s="27"/>
      <c r="I70" s="49">
        <f>SUM(I65:I67)</f>
        <v>-15162</v>
      </c>
      <c r="J70" s="27"/>
      <c r="K70" s="49">
        <f>SUM(K65:K67)</f>
        <v>-5718</v>
      </c>
    </row>
    <row r="71" spans="2:11" ht="12.75">
      <c r="B71" s="3"/>
      <c r="C71" s="11" t="s">
        <v>93</v>
      </c>
      <c r="D71" s="2"/>
      <c r="E71" s="46"/>
      <c r="F71" s="22"/>
      <c r="G71" s="46"/>
      <c r="H71" s="22"/>
      <c r="I71" s="47"/>
      <c r="J71" s="22"/>
      <c r="K71" s="47"/>
    </row>
    <row r="72" spans="2:11" ht="12.75">
      <c r="B72" s="3"/>
      <c r="C72" s="11"/>
      <c r="D72" s="2"/>
      <c r="E72" s="46"/>
      <c r="F72" s="22"/>
      <c r="G72" s="46"/>
      <c r="H72" s="22"/>
      <c r="I72" s="47"/>
      <c r="J72" s="22"/>
      <c r="K72" s="47"/>
    </row>
    <row r="73" spans="2:11" ht="12.75">
      <c r="B73" s="3" t="s">
        <v>58</v>
      </c>
      <c r="C73" s="3" t="s">
        <v>21</v>
      </c>
      <c r="D73" s="2" t="s">
        <v>64</v>
      </c>
      <c r="E73" s="43" t="s">
        <v>59</v>
      </c>
      <c r="F73" s="22"/>
      <c r="G73" s="43" t="s">
        <v>59</v>
      </c>
      <c r="H73" s="22"/>
      <c r="I73" s="50" t="s">
        <v>59</v>
      </c>
      <c r="J73" s="22"/>
      <c r="K73" s="50" t="s">
        <v>59</v>
      </c>
    </row>
    <row r="74" spans="2:11" ht="12.75">
      <c r="B74" s="3"/>
      <c r="C74" s="3"/>
      <c r="D74" s="2"/>
      <c r="E74" s="49">
        <f>SUM(E70:E73)</f>
        <v>-9966</v>
      </c>
      <c r="F74" s="22"/>
      <c r="G74" s="49">
        <f>SUM(G70:G73)</f>
        <v>-2529</v>
      </c>
      <c r="H74" s="22"/>
      <c r="I74" s="49">
        <f>SUM(I70:I73)</f>
        <v>-15162</v>
      </c>
      <c r="J74" s="22"/>
      <c r="K74" s="49">
        <f>SUM(K70:K73)</f>
        <v>-5718</v>
      </c>
    </row>
    <row r="75" spans="2:11" ht="12.75">
      <c r="B75" s="3"/>
      <c r="C75" s="3"/>
      <c r="D75" s="2"/>
      <c r="E75" s="46"/>
      <c r="F75" s="22"/>
      <c r="G75" s="46"/>
      <c r="H75" s="22"/>
      <c r="I75" s="47"/>
      <c r="J75" s="22"/>
      <c r="K75" s="47"/>
    </row>
    <row r="76" spans="3:11" ht="12.75">
      <c r="C76" s="3" t="s">
        <v>24</v>
      </c>
      <c r="D76" s="2" t="s">
        <v>63</v>
      </c>
      <c r="E76" s="43" t="s">
        <v>59</v>
      </c>
      <c r="F76" s="22"/>
      <c r="G76" s="43" t="s">
        <v>59</v>
      </c>
      <c r="H76" s="22"/>
      <c r="I76" s="50" t="s">
        <v>59</v>
      </c>
      <c r="J76" s="22"/>
      <c r="K76" s="50" t="s">
        <v>59</v>
      </c>
    </row>
    <row r="77" spans="3:11" ht="12.75">
      <c r="C77" s="3"/>
      <c r="D77" s="2"/>
      <c r="E77" s="49">
        <f>SUM(E74:E76)</f>
        <v>-9966</v>
      </c>
      <c r="F77" s="22"/>
      <c r="G77" s="49">
        <f>SUM(G74:G76)</f>
        <v>-2529</v>
      </c>
      <c r="H77" s="22"/>
      <c r="I77" s="49">
        <f>SUM(I74:I76)</f>
        <v>-15162</v>
      </c>
      <c r="J77" s="22"/>
      <c r="K77" s="49">
        <f>SUM(K74:K76)</f>
        <v>-5718</v>
      </c>
    </row>
    <row r="78" spans="2:11" ht="12.75">
      <c r="B78" s="3"/>
      <c r="C78" s="3"/>
      <c r="D78" s="2"/>
      <c r="E78" s="46"/>
      <c r="F78" s="22"/>
      <c r="G78" s="46"/>
      <c r="H78" s="22"/>
      <c r="I78" s="47"/>
      <c r="J78" s="22"/>
      <c r="K78" s="47"/>
    </row>
    <row r="79" spans="3:11" ht="12.75">
      <c r="C79" s="3" t="s">
        <v>29</v>
      </c>
      <c r="D79" s="2" t="s">
        <v>64</v>
      </c>
      <c r="E79" s="46" t="s">
        <v>59</v>
      </c>
      <c r="F79" s="22"/>
      <c r="G79" s="46" t="s">
        <v>59</v>
      </c>
      <c r="H79" s="22"/>
      <c r="I79" s="47" t="s">
        <v>59</v>
      </c>
      <c r="J79" s="22"/>
      <c r="K79" s="47" t="s">
        <v>59</v>
      </c>
    </row>
    <row r="80" spans="2:11" ht="12.75">
      <c r="B80" s="3"/>
      <c r="C80" s="3"/>
      <c r="D80" s="2" t="s">
        <v>26</v>
      </c>
      <c r="E80" s="42"/>
      <c r="F80" s="22"/>
      <c r="G80" s="42"/>
      <c r="H80" s="27"/>
      <c r="I80" s="49"/>
      <c r="J80" s="27"/>
      <c r="K80" s="49"/>
    </row>
    <row r="81" spans="2:11" ht="12.75">
      <c r="B81" s="3"/>
      <c r="C81" s="3"/>
      <c r="D81" s="2" t="s">
        <v>27</v>
      </c>
      <c r="E81" s="42"/>
      <c r="F81" s="27"/>
      <c r="G81" s="42"/>
      <c r="H81" s="27"/>
      <c r="I81" s="49"/>
      <c r="J81" s="27"/>
      <c r="K81" s="49"/>
    </row>
    <row r="82" spans="2:11" ht="12.75">
      <c r="B82" s="3"/>
      <c r="C82" s="3"/>
      <c r="E82" s="46"/>
      <c r="F82" s="22"/>
      <c r="G82" s="46"/>
      <c r="H82" s="22"/>
      <c r="I82" s="47"/>
      <c r="J82" s="22"/>
      <c r="K82" s="47"/>
    </row>
    <row r="83" spans="2:11" ht="12.75">
      <c r="B83" s="3" t="s">
        <v>79</v>
      </c>
      <c r="C83" s="11" t="s">
        <v>80</v>
      </c>
      <c r="D83" s="2"/>
      <c r="E83" s="57">
        <f>SUM(E77:E82)</f>
        <v>-9966</v>
      </c>
      <c r="F83" s="22"/>
      <c r="G83" s="57">
        <f>SUM(G77:G82)</f>
        <v>-2529</v>
      </c>
      <c r="H83" s="22"/>
      <c r="I83" s="57">
        <f>SUM(I77:I82)</f>
        <v>-15162</v>
      </c>
      <c r="J83" s="22"/>
      <c r="K83" s="57">
        <f>SUM(K77:K82)</f>
        <v>-5718</v>
      </c>
    </row>
    <row r="84" spans="2:11" ht="12.75">
      <c r="B84" s="3"/>
      <c r="C84" s="11" t="s">
        <v>78</v>
      </c>
      <c r="D84" s="2"/>
      <c r="E84" s="43"/>
      <c r="F84" s="22"/>
      <c r="G84" s="29"/>
      <c r="H84" s="22"/>
      <c r="I84" s="50"/>
      <c r="J84" s="22"/>
      <c r="K84" s="50"/>
    </row>
    <row r="85" spans="2:11" ht="12.75">
      <c r="B85" s="3"/>
      <c r="C85" s="11" t="s">
        <v>55</v>
      </c>
      <c r="D85" s="2"/>
      <c r="E85" s="42"/>
      <c r="F85" s="27"/>
      <c r="G85" s="27"/>
      <c r="H85" s="27"/>
      <c r="I85" s="49"/>
      <c r="J85" s="27"/>
      <c r="K85" s="49"/>
    </row>
    <row r="86" spans="2:11" ht="12.75">
      <c r="B86" s="3" t="s">
        <v>55</v>
      </c>
      <c r="C86" s="3"/>
      <c r="D86" s="2"/>
      <c r="E86" s="46"/>
      <c r="F86" s="22"/>
      <c r="G86" s="22"/>
      <c r="H86" s="22"/>
      <c r="I86" s="22"/>
      <c r="J86" s="22"/>
      <c r="K86" s="22"/>
    </row>
    <row r="87" spans="1:11" ht="12.75">
      <c r="A87">
        <v>3</v>
      </c>
      <c r="B87" s="56" t="s">
        <v>95</v>
      </c>
      <c r="C87" s="3"/>
      <c r="D87" s="2"/>
      <c r="E87" s="46"/>
      <c r="F87" s="22"/>
      <c r="G87" s="22"/>
      <c r="H87" s="22"/>
      <c r="I87" s="22"/>
      <c r="J87" s="22"/>
      <c r="K87" s="22"/>
    </row>
    <row r="88" spans="2:11" ht="12.75">
      <c r="B88" s="56" t="s">
        <v>96</v>
      </c>
      <c r="C88" s="3"/>
      <c r="D88" s="2"/>
      <c r="E88" s="46"/>
      <c r="F88" s="22"/>
      <c r="G88" s="22"/>
      <c r="H88" s="22"/>
      <c r="I88" s="22"/>
      <c r="J88" s="22"/>
      <c r="K88" s="22"/>
    </row>
    <row r="89" spans="2:11" ht="12.75">
      <c r="B89" s="56" t="s">
        <v>97</v>
      </c>
      <c r="C89" s="3"/>
      <c r="D89" s="2"/>
      <c r="E89" s="46"/>
      <c r="F89" s="22"/>
      <c r="G89" s="22"/>
      <c r="H89" s="22"/>
      <c r="I89" s="22"/>
      <c r="J89" s="22"/>
      <c r="K89" s="22"/>
    </row>
    <row r="90" spans="2:11" ht="12.75">
      <c r="B90" s="3"/>
      <c r="C90" s="3"/>
      <c r="D90" s="2"/>
      <c r="E90" s="46"/>
      <c r="F90" s="22"/>
      <c r="G90" s="22"/>
      <c r="H90" s="22"/>
      <c r="I90" s="22"/>
      <c r="J90" s="22"/>
      <c r="K90" s="22"/>
    </row>
    <row r="91" spans="1:11" ht="12.75">
      <c r="A91" t="s">
        <v>55</v>
      </c>
      <c r="B91" s="3" t="s">
        <v>54</v>
      </c>
      <c r="C91" s="2" t="s">
        <v>60</v>
      </c>
      <c r="E91" s="44">
        <f>+E83/18000*100</f>
        <v>-55.36666666666667</v>
      </c>
      <c r="F91" s="22"/>
      <c r="G91" s="44">
        <f>+G83/18000*100</f>
        <v>-14.05</v>
      </c>
      <c r="H91" s="22"/>
      <c r="I91" s="44">
        <f>+I83/18000*100</f>
        <v>-84.23333333333333</v>
      </c>
      <c r="J91" s="22" t="s">
        <v>55</v>
      </c>
      <c r="K91" s="44">
        <f>+K83/18000*100</f>
        <v>-31.766666666666666</v>
      </c>
    </row>
    <row r="92" spans="2:11" ht="12.75">
      <c r="B92" s="3"/>
      <c r="C92" s="2" t="s">
        <v>86</v>
      </c>
      <c r="E92" s="22"/>
      <c r="F92" s="22"/>
      <c r="G92" s="22"/>
      <c r="H92" s="22"/>
      <c r="I92" s="22"/>
      <c r="J92" s="22"/>
      <c r="K92" s="22"/>
    </row>
    <row r="93" spans="2:11" ht="12.75">
      <c r="B93" s="3"/>
      <c r="C93" s="2"/>
      <c r="E93" s="22"/>
      <c r="F93" s="22"/>
      <c r="G93" s="22"/>
      <c r="H93" s="22"/>
      <c r="I93" s="22"/>
      <c r="J93" s="22"/>
      <c r="K93" s="22"/>
    </row>
    <row r="94" spans="2:11" ht="12.75">
      <c r="B94" s="3" t="s">
        <v>7</v>
      </c>
      <c r="C94" s="2" t="s">
        <v>91</v>
      </c>
      <c r="E94" s="22" t="s">
        <v>59</v>
      </c>
      <c r="F94" s="22"/>
      <c r="G94" s="22" t="s">
        <v>59</v>
      </c>
      <c r="H94" s="22"/>
      <c r="I94" s="22" t="s">
        <v>59</v>
      </c>
      <c r="J94" s="22"/>
      <c r="K94" s="22" t="s">
        <v>59</v>
      </c>
    </row>
    <row r="95" spans="2:11" ht="12.75">
      <c r="B95" s="3"/>
      <c r="C95" s="2" t="s">
        <v>86</v>
      </c>
      <c r="E95" s="22"/>
      <c r="F95" s="22"/>
      <c r="G95" s="22"/>
      <c r="H95" s="22"/>
      <c r="I95" s="22"/>
      <c r="J95" s="22"/>
      <c r="K95" s="22"/>
    </row>
    <row r="96" spans="3:11" ht="12.75">
      <c r="C96" s="3" t="s">
        <v>55</v>
      </c>
      <c r="D96" s="2" t="s">
        <v>55</v>
      </c>
      <c r="E96" s="33" t="s">
        <v>55</v>
      </c>
      <c r="F96" s="22"/>
      <c r="G96" s="33" t="s">
        <v>55</v>
      </c>
      <c r="H96" s="22"/>
      <c r="I96" s="33" t="s">
        <v>55</v>
      </c>
      <c r="J96" s="22"/>
      <c r="K96" s="33" t="s">
        <v>55</v>
      </c>
    </row>
    <row r="97" spans="1:17" ht="12.75">
      <c r="A97">
        <v>4</v>
      </c>
      <c r="B97" s="3" t="s">
        <v>54</v>
      </c>
      <c r="C97" s="62" t="s">
        <v>111</v>
      </c>
      <c r="D97" s="62"/>
      <c r="E97" s="30" t="s">
        <v>59</v>
      </c>
      <c r="F97" s="30"/>
      <c r="G97" s="30" t="s">
        <v>59</v>
      </c>
      <c r="H97" s="30"/>
      <c r="I97" s="30" t="s">
        <v>59</v>
      </c>
      <c r="J97" s="30"/>
      <c r="K97" s="30" t="s">
        <v>59</v>
      </c>
      <c r="L97" s="59"/>
      <c r="M97" s="59"/>
      <c r="N97" s="59"/>
      <c r="O97" s="59"/>
      <c r="P97" s="59"/>
      <c r="Q97" s="59"/>
    </row>
    <row r="98" spans="2:17" ht="12.75">
      <c r="B98" s="3"/>
      <c r="C98" s="3"/>
      <c r="D98" s="2"/>
      <c r="E98" s="22"/>
      <c r="F98" s="22"/>
      <c r="G98" s="22"/>
      <c r="H98" s="22"/>
      <c r="I98" s="22"/>
      <c r="J98" s="22"/>
      <c r="K98" s="22"/>
      <c r="L98" s="59"/>
      <c r="M98" s="59"/>
      <c r="N98" s="59"/>
      <c r="O98" s="59"/>
      <c r="P98" s="59"/>
      <c r="Q98" s="59"/>
    </row>
    <row r="99" spans="2:17" ht="12.75">
      <c r="B99" s="59" t="s">
        <v>7</v>
      </c>
      <c r="C99" t="s">
        <v>112</v>
      </c>
      <c r="E99" s="30" t="s">
        <v>59</v>
      </c>
      <c r="F99" s="59"/>
      <c r="G99" s="30" t="s">
        <v>59</v>
      </c>
      <c r="H99" s="59"/>
      <c r="I99" s="30" t="s">
        <v>59</v>
      </c>
      <c r="J99" s="59"/>
      <c r="K99" s="30" t="s">
        <v>59</v>
      </c>
      <c r="L99" s="30" t="s">
        <v>55</v>
      </c>
      <c r="M99" s="30"/>
      <c r="N99" s="30" t="s">
        <v>59</v>
      </c>
      <c r="O99" s="30"/>
      <c r="P99" s="30" t="s">
        <v>59</v>
      </c>
      <c r="Q99" s="59"/>
    </row>
    <row r="100" spans="2:11" ht="12.75">
      <c r="B100" s="3"/>
      <c r="E100" s="27"/>
      <c r="F100" s="27"/>
      <c r="G100" s="27"/>
      <c r="H100" s="27"/>
      <c r="I100" s="27"/>
      <c r="J100" s="27"/>
      <c r="K100" s="27"/>
    </row>
    <row r="101" spans="2:11" ht="12.75">
      <c r="B101" s="3"/>
      <c r="C101" s="3"/>
      <c r="D101" s="2"/>
      <c r="E101" s="63" t="s">
        <v>113</v>
      </c>
      <c r="F101" s="63"/>
      <c r="G101" s="63"/>
      <c r="H101" s="22"/>
      <c r="I101" s="63" t="s">
        <v>114</v>
      </c>
      <c r="J101" s="63"/>
      <c r="K101" s="63"/>
    </row>
    <row r="102" spans="5:11" ht="15" customHeight="1">
      <c r="E102" s="64" t="s">
        <v>1</v>
      </c>
      <c r="F102" s="64"/>
      <c r="G102" s="64"/>
      <c r="I102" s="64" t="s">
        <v>37</v>
      </c>
      <c r="J102" s="64"/>
      <c r="K102" s="64"/>
    </row>
    <row r="103" spans="5:10" ht="15" customHeight="1">
      <c r="E103" s="60"/>
      <c r="F103" s="60"/>
      <c r="G103" s="60"/>
      <c r="J103" s="7"/>
    </row>
    <row r="104" spans="1:11" ht="15" customHeight="1">
      <c r="A104">
        <v>5</v>
      </c>
      <c r="B104" t="s">
        <v>115</v>
      </c>
      <c r="E104" s="65">
        <v>0.71</v>
      </c>
      <c r="F104" s="65"/>
      <c r="G104" s="65"/>
      <c r="H104" s="60"/>
      <c r="I104" s="65">
        <v>1.55</v>
      </c>
      <c r="J104" s="65"/>
      <c r="K104" s="65"/>
    </row>
    <row r="105" spans="5:10" ht="15" customHeight="1">
      <c r="E105" s="60"/>
      <c r="F105" s="60"/>
      <c r="G105" s="60"/>
      <c r="J105" s="7"/>
    </row>
    <row r="106" spans="5:10" ht="15" customHeight="1">
      <c r="E106" s="60"/>
      <c r="F106" s="60"/>
      <c r="G106" s="60"/>
      <c r="J106" s="7"/>
    </row>
    <row r="107" spans="1:10" ht="15" customHeight="1">
      <c r="A107" s="1" t="s">
        <v>31</v>
      </c>
      <c r="B107" s="9"/>
      <c r="C107" s="1"/>
      <c r="D107" s="9"/>
      <c r="J107" s="7"/>
    </row>
    <row r="108" ht="15" customHeight="1">
      <c r="J108" s="7"/>
    </row>
    <row r="109" spans="2:10" ht="15" customHeight="1">
      <c r="B109" s="2"/>
      <c r="C109" s="2"/>
      <c r="D109" s="2"/>
      <c r="G109" s="10" t="s">
        <v>32</v>
      </c>
      <c r="H109" s="10"/>
      <c r="I109" s="10" t="s">
        <v>32</v>
      </c>
      <c r="J109" s="7"/>
    </row>
    <row r="110" spans="2:10" ht="15" customHeight="1">
      <c r="B110" s="2"/>
      <c r="C110" s="2"/>
      <c r="D110" s="2"/>
      <c r="G110" s="10" t="s">
        <v>33</v>
      </c>
      <c r="H110" s="10"/>
      <c r="I110" s="10" t="s">
        <v>35</v>
      </c>
      <c r="J110" s="7"/>
    </row>
    <row r="111" spans="2:10" ht="15" customHeight="1">
      <c r="B111" s="2"/>
      <c r="C111" s="2"/>
      <c r="D111" s="2"/>
      <c r="G111" s="10" t="s">
        <v>34</v>
      </c>
      <c r="H111" s="10"/>
      <c r="I111" s="10" t="s">
        <v>36</v>
      </c>
      <c r="J111" s="7"/>
    </row>
    <row r="112" spans="2:10" ht="15" customHeight="1">
      <c r="B112" s="2"/>
      <c r="C112" s="2"/>
      <c r="D112" s="2"/>
      <c r="G112" s="10" t="s">
        <v>1</v>
      </c>
      <c r="H112" s="10"/>
      <c r="I112" s="10" t="s">
        <v>37</v>
      </c>
      <c r="J112" s="7"/>
    </row>
    <row r="113" spans="2:10" ht="15" customHeight="1">
      <c r="B113" s="2"/>
      <c r="C113" s="2"/>
      <c r="D113" s="2"/>
      <c r="G113" s="25" t="s">
        <v>117</v>
      </c>
      <c r="H113" s="10"/>
      <c r="I113" s="25" t="s">
        <v>65</v>
      </c>
      <c r="J113" s="7"/>
    </row>
    <row r="114" spans="2:10" ht="15" customHeight="1">
      <c r="B114" s="2"/>
      <c r="C114" s="2"/>
      <c r="D114" s="2"/>
      <c r="G114" s="10" t="s">
        <v>30</v>
      </c>
      <c r="H114" s="10"/>
      <c r="I114" s="10" t="s">
        <v>30</v>
      </c>
      <c r="J114" s="7"/>
    </row>
    <row r="115" spans="2:10" ht="15" customHeight="1">
      <c r="B115" s="2"/>
      <c r="C115" s="2"/>
      <c r="D115" s="2"/>
      <c r="G115" s="7"/>
      <c r="H115" s="7"/>
      <c r="I115" s="7"/>
      <c r="J115" s="7"/>
    </row>
    <row r="116" spans="2:8" ht="12.75">
      <c r="B116" s="2"/>
      <c r="C116" s="2"/>
      <c r="D116" s="2"/>
      <c r="E116" s="2"/>
      <c r="F116" s="2"/>
      <c r="G116" s="2"/>
      <c r="H116" s="2"/>
    </row>
    <row r="117" spans="2:10" ht="18" customHeight="1">
      <c r="B117" s="2">
        <v>1</v>
      </c>
      <c r="C117" s="2" t="s">
        <v>98</v>
      </c>
      <c r="D117" s="2"/>
      <c r="E117" s="2"/>
      <c r="F117" s="2"/>
      <c r="G117" s="14">
        <v>21023</v>
      </c>
      <c r="H117" s="14"/>
      <c r="I117" s="14">
        <v>22186</v>
      </c>
      <c r="J117" s="2"/>
    </row>
    <row r="118" spans="2:10" ht="18" customHeight="1">
      <c r="B118" s="2">
        <v>2</v>
      </c>
      <c r="C118" s="2" t="s">
        <v>81</v>
      </c>
      <c r="D118" s="2"/>
      <c r="E118" s="2"/>
      <c r="F118" s="2"/>
      <c r="G118" s="22" t="s">
        <v>59</v>
      </c>
      <c r="H118" s="22"/>
      <c r="I118" s="22" t="s">
        <v>59</v>
      </c>
      <c r="J118" s="2"/>
    </row>
    <row r="119" spans="2:10" ht="18" customHeight="1">
      <c r="B119" s="2">
        <v>3</v>
      </c>
      <c r="C119" s="2" t="s">
        <v>38</v>
      </c>
      <c r="D119" s="2"/>
      <c r="E119" s="2"/>
      <c r="F119" s="2"/>
      <c r="G119" s="22" t="s">
        <v>59</v>
      </c>
      <c r="H119" s="14"/>
      <c r="I119" s="22" t="s">
        <v>59</v>
      </c>
      <c r="J119" s="2"/>
    </row>
    <row r="120" spans="2:10" ht="18" customHeight="1">
      <c r="B120" s="2">
        <v>4</v>
      </c>
      <c r="C120" s="2" t="s">
        <v>39</v>
      </c>
      <c r="D120" s="2"/>
      <c r="E120" s="2"/>
      <c r="F120" s="2"/>
      <c r="G120" s="14">
        <v>18</v>
      </c>
      <c r="H120" s="14"/>
      <c r="I120" s="14">
        <v>23</v>
      </c>
      <c r="J120" s="2"/>
    </row>
    <row r="121" spans="2:10" ht="18" customHeight="1">
      <c r="B121" s="2">
        <v>5</v>
      </c>
      <c r="C121" s="2" t="s">
        <v>105</v>
      </c>
      <c r="D121" s="2"/>
      <c r="E121" s="2"/>
      <c r="F121" s="2"/>
      <c r="G121" s="22" t="s">
        <v>59</v>
      </c>
      <c r="H121" s="22"/>
      <c r="I121" s="22" t="s">
        <v>59</v>
      </c>
      <c r="J121" s="2"/>
    </row>
    <row r="122" spans="2:10" ht="18" customHeight="1">
      <c r="B122" s="2">
        <v>6</v>
      </c>
      <c r="C122" s="2" t="s">
        <v>40</v>
      </c>
      <c r="D122" s="2"/>
      <c r="E122" s="2"/>
      <c r="F122" s="2"/>
      <c r="G122" s="22" t="s">
        <v>59</v>
      </c>
      <c r="H122" s="14"/>
      <c r="I122" s="22" t="s">
        <v>59</v>
      </c>
      <c r="J122" s="2"/>
    </row>
    <row r="123" spans="2:10" ht="18" customHeight="1">
      <c r="B123" s="2">
        <v>7</v>
      </c>
      <c r="C123" s="2" t="s">
        <v>106</v>
      </c>
      <c r="D123" s="2"/>
      <c r="E123" s="2"/>
      <c r="F123" s="2"/>
      <c r="G123" s="22" t="s">
        <v>59</v>
      </c>
      <c r="H123" s="14"/>
      <c r="I123" s="22" t="s">
        <v>59</v>
      </c>
      <c r="J123" s="2"/>
    </row>
    <row r="124" spans="2:10" ht="18" customHeight="1">
      <c r="B124" s="2">
        <v>8</v>
      </c>
      <c r="C124" s="2" t="s">
        <v>41</v>
      </c>
      <c r="D124" s="2"/>
      <c r="E124" s="2"/>
      <c r="F124" s="2"/>
      <c r="G124" s="14"/>
      <c r="H124" s="14"/>
      <c r="I124" s="14"/>
      <c r="J124" s="2"/>
    </row>
    <row r="125" spans="2:10" ht="18" customHeight="1">
      <c r="B125" s="2"/>
      <c r="C125" s="2"/>
      <c r="D125" s="8" t="s">
        <v>82</v>
      </c>
      <c r="E125" s="2"/>
      <c r="F125" s="2"/>
      <c r="G125" s="15">
        <v>40430</v>
      </c>
      <c r="H125" s="14"/>
      <c r="I125" s="15">
        <v>64411</v>
      </c>
      <c r="J125" s="2"/>
    </row>
    <row r="126" spans="2:10" ht="18" customHeight="1">
      <c r="B126" s="2"/>
      <c r="C126" s="2"/>
      <c r="D126" s="8" t="s">
        <v>108</v>
      </c>
      <c r="E126" s="2"/>
      <c r="F126" s="2"/>
      <c r="G126" s="16">
        <v>3591</v>
      </c>
      <c r="H126" s="14"/>
      <c r="I126" s="16">
        <v>1928</v>
      </c>
      <c r="J126" s="2"/>
    </row>
    <row r="127" spans="2:10" ht="18" customHeight="1">
      <c r="B127" s="2"/>
      <c r="C127" s="2"/>
      <c r="D127" s="8" t="s">
        <v>107</v>
      </c>
      <c r="E127" s="2"/>
      <c r="F127" s="2"/>
      <c r="G127" s="35">
        <v>3259</v>
      </c>
      <c r="H127" s="14"/>
      <c r="I127" s="35">
        <v>2149</v>
      </c>
      <c r="J127" s="2"/>
    </row>
    <row r="128" spans="2:10" ht="18" customHeight="1">
      <c r="B128" s="2"/>
      <c r="C128" s="2"/>
      <c r="D128" s="8" t="s">
        <v>83</v>
      </c>
      <c r="E128" s="2"/>
      <c r="F128" s="2"/>
      <c r="G128" s="23">
        <v>40</v>
      </c>
      <c r="H128" s="14"/>
      <c r="I128" s="23">
        <v>38</v>
      </c>
      <c r="J128" s="2"/>
    </row>
    <row r="129" spans="2:10" ht="18" customHeight="1">
      <c r="B129" s="2"/>
      <c r="C129" s="2"/>
      <c r="D129" s="8" t="s">
        <v>99</v>
      </c>
      <c r="E129" s="2"/>
      <c r="F129" s="2"/>
      <c r="G129" s="17">
        <v>129</v>
      </c>
      <c r="H129" s="14"/>
      <c r="I129" s="17">
        <v>215</v>
      </c>
      <c r="J129" s="2"/>
    </row>
    <row r="130" spans="2:10" ht="18" customHeight="1">
      <c r="B130" s="2"/>
      <c r="C130" s="2"/>
      <c r="D130" s="8"/>
      <c r="E130" s="2"/>
      <c r="F130" s="2"/>
      <c r="G130" s="18">
        <f>SUM(G125:G129)</f>
        <v>47449</v>
      </c>
      <c r="H130" s="14"/>
      <c r="I130" s="18">
        <f>SUM(I125:I129)</f>
        <v>68741</v>
      </c>
      <c r="J130" s="2"/>
    </row>
    <row r="131" spans="2:10" ht="18" customHeight="1">
      <c r="B131" s="2"/>
      <c r="C131" s="2"/>
      <c r="D131" s="8"/>
      <c r="E131" s="2"/>
      <c r="F131" s="2"/>
      <c r="G131" s="14"/>
      <c r="H131" s="14"/>
      <c r="I131" s="14"/>
      <c r="J131" s="2"/>
    </row>
    <row r="132" spans="2:10" ht="18" customHeight="1">
      <c r="B132" s="2">
        <v>9</v>
      </c>
      <c r="C132" s="2" t="s">
        <v>42</v>
      </c>
      <c r="D132" s="2"/>
      <c r="E132" s="2"/>
      <c r="F132" s="2"/>
      <c r="G132" s="14"/>
      <c r="H132" s="14"/>
      <c r="I132" s="14"/>
      <c r="J132" s="2"/>
    </row>
    <row r="133" spans="2:10" ht="18" customHeight="1">
      <c r="B133" s="2"/>
      <c r="C133" s="2"/>
      <c r="D133" s="8" t="s">
        <v>100</v>
      </c>
      <c r="E133" s="2"/>
      <c r="F133" s="2"/>
      <c r="G133" s="15">
        <v>287</v>
      </c>
      <c r="H133" s="14"/>
      <c r="I133" s="15">
        <v>934</v>
      </c>
      <c r="J133" s="2"/>
    </row>
    <row r="134" spans="2:10" ht="18" customHeight="1">
      <c r="B134" s="2"/>
      <c r="C134" s="2"/>
      <c r="D134" s="8" t="s">
        <v>101</v>
      </c>
      <c r="E134" s="2"/>
      <c r="F134" s="2"/>
      <c r="G134" s="16">
        <v>5733</v>
      </c>
      <c r="H134" s="14"/>
      <c r="I134" s="16">
        <v>7986</v>
      </c>
      <c r="J134" s="2"/>
    </row>
    <row r="135" spans="2:10" ht="18" customHeight="1">
      <c r="B135" s="2"/>
      <c r="C135" s="2"/>
      <c r="D135" s="8" t="s">
        <v>102</v>
      </c>
      <c r="E135" s="2"/>
      <c r="F135" s="2"/>
      <c r="G135" s="16">
        <v>31982</v>
      </c>
      <c r="H135" s="14"/>
      <c r="I135" s="16">
        <v>53985</v>
      </c>
      <c r="J135" s="2"/>
    </row>
    <row r="136" spans="2:10" ht="18" customHeight="1">
      <c r="B136" s="2"/>
      <c r="C136" s="2"/>
      <c r="D136" s="8" t="s">
        <v>43</v>
      </c>
      <c r="E136" s="2"/>
      <c r="F136" s="2"/>
      <c r="G136" s="23" t="s">
        <v>59</v>
      </c>
      <c r="H136" s="14"/>
      <c r="I136" s="23" t="s">
        <v>59</v>
      </c>
      <c r="J136" s="2"/>
    </row>
    <row r="137" spans="2:10" ht="18" customHeight="1">
      <c r="B137" s="2"/>
      <c r="C137" s="2"/>
      <c r="D137" s="8" t="s">
        <v>103</v>
      </c>
      <c r="E137" s="2"/>
      <c r="F137" s="2"/>
      <c r="G137" s="23" t="s">
        <v>59</v>
      </c>
      <c r="H137" s="14"/>
      <c r="I137" s="23" t="s">
        <v>59</v>
      </c>
      <c r="J137" s="2"/>
    </row>
    <row r="138" spans="2:10" ht="18" customHeight="1">
      <c r="B138" s="2"/>
      <c r="C138" s="2"/>
      <c r="D138" s="8" t="s">
        <v>104</v>
      </c>
      <c r="E138" s="2"/>
      <c r="F138" s="2"/>
      <c r="G138" s="16">
        <v>41</v>
      </c>
      <c r="H138" s="14"/>
      <c r="I138" s="16">
        <v>102</v>
      </c>
      <c r="J138" s="2"/>
    </row>
    <row r="139" spans="2:10" ht="18" customHeight="1">
      <c r="B139" s="2"/>
      <c r="C139" s="2"/>
      <c r="D139" s="8"/>
      <c r="E139" s="2"/>
      <c r="F139" s="2"/>
      <c r="G139" s="18">
        <f>SUM(G133:G138)</f>
        <v>38043</v>
      </c>
      <c r="H139" s="14"/>
      <c r="I139" s="18">
        <f>SUM(I133:I138)</f>
        <v>63007</v>
      </c>
      <c r="J139" s="2"/>
    </row>
    <row r="140" spans="2:10" ht="18" customHeight="1">
      <c r="B140" s="2"/>
      <c r="C140" s="2"/>
      <c r="D140" s="8"/>
      <c r="E140" s="2"/>
      <c r="F140" s="2"/>
      <c r="G140" s="14"/>
      <c r="H140" s="14"/>
      <c r="I140" s="14"/>
      <c r="J140" s="2"/>
    </row>
    <row r="141" spans="2:10" ht="18" customHeight="1">
      <c r="B141" s="2">
        <v>10</v>
      </c>
      <c r="C141" s="2" t="s">
        <v>118</v>
      </c>
      <c r="D141" s="2"/>
      <c r="E141" s="2"/>
      <c r="F141" s="2"/>
      <c r="G141" s="14">
        <f>+G130-G139</f>
        <v>9406</v>
      </c>
      <c r="H141" s="14"/>
      <c r="I141" s="14">
        <f>+I130-I139</f>
        <v>5734</v>
      </c>
      <c r="J141" s="2"/>
    </row>
    <row r="142" spans="2:10" ht="18" customHeight="1">
      <c r="B142" s="2"/>
      <c r="C142" s="2"/>
      <c r="D142" s="2"/>
      <c r="E142" s="2"/>
      <c r="F142" s="2"/>
      <c r="G142" s="19"/>
      <c r="H142" s="14"/>
      <c r="I142" s="19"/>
      <c r="J142" s="2"/>
    </row>
    <row r="143" spans="2:10" ht="18" customHeight="1" thickBot="1">
      <c r="B143" s="2"/>
      <c r="C143" s="2"/>
      <c r="D143" s="2"/>
      <c r="E143" s="2"/>
      <c r="F143" s="2"/>
      <c r="G143" s="26">
        <f>+G117+G120+G141</f>
        <v>30447</v>
      </c>
      <c r="H143" s="14"/>
      <c r="I143" s="26">
        <f>+I117+I120+I141</f>
        <v>27943</v>
      </c>
      <c r="J143" s="2"/>
    </row>
    <row r="144" spans="2:10" ht="18" customHeight="1" thickTop="1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8" customHeight="1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5" customHeight="1">
      <c r="B146" s="2"/>
      <c r="C146" s="2"/>
      <c r="D146" s="2"/>
      <c r="E146" s="2"/>
      <c r="F146" s="2"/>
      <c r="J146" s="2"/>
    </row>
    <row r="147" spans="2:10" ht="15" customHeight="1">
      <c r="B147" s="2"/>
      <c r="C147" s="2"/>
      <c r="D147" s="2"/>
      <c r="E147" s="2"/>
      <c r="F147" s="2"/>
      <c r="J147" s="2"/>
    </row>
    <row r="148" spans="2:10" ht="15" customHeight="1">
      <c r="B148" s="2"/>
      <c r="C148" s="2"/>
      <c r="D148" s="2"/>
      <c r="E148" s="2"/>
      <c r="F148" s="2"/>
      <c r="G148" s="10" t="s">
        <v>32</v>
      </c>
      <c r="H148" s="10"/>
      <c r="I148" s="10" t="s">
        <v>32</v>
      </c>
      <c r="J148" s="2"/>
    </row>
    <row r="149" spans="2:10" ht="15" customHeight="1">
      <c r="B149" s="2"/>
      <c r="C149" s="2"/>
      <c r="D149" s="2"/>
      <c r="E149" s="2"/>
      <c r="F149" s="2"/>
      <c r="G149" s="10" t="s">
        <v>33</v>
      </c>
      <c r="H149" s="10"/>
      <c r="I149" s="10" t="s">
        <v>35</v>
      </c>
      <c r="J149" s="2"/>
    </row>
    <row r="150" spans="2:10" ht="15" customHeight="1">
      <c r="B150" s="2"/>
      <c r="C150" s="2"/>
      <c r="D150" s="2"/>
      <c r="E150" s="2"/>
      <c r="F150" s="2"/>
      <c r="G150" s="10" t="s">
        <v>34</v>
      </c>
      <c r="H150" s="10"/>
      <c r="I150" s="10" t="s">
        <v>36</v>
      </c>
      <c r="J150" s="2"/>
    </row>
    <row r="151" spans="2:10" ht="15" customHeight="1">
      <c r="B151" s="2"/>
      <c r="C151" s="2"/>
      <c r="D151" s="2"/>
      <c r="E151" s="2"/>
      <c r="F151" s="2"/>
      <c r="G151" s="10" t="s">
        <v>1</v>
      </c>
      <c r="H151" s="10"/>
      <c r="I151" s="10" t="s">
        <v>37</v>
      </c>
      <c r="J151" s="2"/>
    </row>
    <row r="152" spans="2:10" ht="15" customHeight="1">
      <c r="B152" s="2"/>
      <c r="C152" s="2"/>
      <c r="D152" s="2"/>
      <c r="E152" s="2"/>
      <c r="F152" s="2"/>
      <c r="G152" s="21" t="s">
        <v>117</v>
      </c>
      <c r="H152" s="10"/>
      <c r="I152" s="21" t="s">
        <v>65</v>
      </c>
      <c r="J152" s="2"/>
    </row>
    <row r="153" spans="2:10" ht="15" customHeight="1">
      <c r="B153" s="2"/>
      <c r="C153" s="2"/>
      <c r="D153" s="2"/>
      <c r="E153" s="2"/>
      <c r="F153" s="2"/>
      <c r="G153" s="10" t="s">
        <v>30</v>
      </c>
      <c r="H153" s="10"/>
      <c r="I153" s="10" t="s">
        <v>30</v>
      </c>
      <c r="J153" s="2"/>
    </row>
    <row r="154" spans="2:10" ht="15" customHeight="1">
      <c r="B154" s="2"/>
      <c r="C154" s="2"/>
      <c r="D154" s="2"/>
      <c r="E154" s="2"/>
      <c r="F154" s="2"/>
      <c r="J154" s="2"/>
    </row>
    <row r="155" spans="2:10" ht="18" customHeight="1">
      <c r="B155" s="2">
        <v>11</v>
      </c>
      <c r="C155" s="2" t="s">
        <v>53</v>
      </c>
      <c r="D155" s="2"/>
      <c r="E155" s="2"/>
      <c r="F155" s="2"/>
      <c r="J155" s="2"/>
    </row>
    <row r="156" spans="2:10" ht="18" customHeight="1">
      <c r="B156" s="2"/>
      <c r="C156" s="2" t="s">
        <v>44</v>
      </c>
      <c r="D156" s="2"/>
      <c r="E156" s="2"/>
      <c r="F156" s="2"/>
      <c r="G156" s="14">
        <v>18000</v>
      </c>
      <c r="H156" s="14"/>
      <c r="I156" s="14">
        <v>18000</v>
      </c>
      <c r="J156" s="2"/>
    </row>
    <row r="157" spans="2:9" ht="18" customHeight="1">
      <c r="B157" s="2"/>
      <c r="C157" s="2" t="s">
        <v>45</v>
      </c>
      <c r="D157" s="2"/>
      <c r="E157" s="2"/>
      <c r="F157" s="2"/>
      <c r="G157" s="27"/>
      <c r="H157" s="14"/>
      <c r="I157" s="27"/>
    </row>
    <row r="158" spans="2:9" ht="18" customHeight="1">
      <c r="B158" s="2"/>
      <c r="C158" s="2"/>
      <c r="D158" s="8" t="s">
        <v>61</v>
      </c>
      <c r="E158" s="2"/>
      <c r="F158" s="2"/>
      <c r="G158" s="24" t="s">
        <v>59</v>
      </c>
      <c r="H158" s="14"/>
      <c r="I158" s="24" t="s">
        <v>59</v>
      </c>
    </row>
    <row r="159" spans="2:9" ht="18" customHeight="1">
      <c r="B159" s="2"/>
      <c r="C159" s="2"/>
      <c r="D159" s="8" t="s">
        <v>46</v>
      </c>
      <c r="E159" s="2"/>
      <c r="F159" s="2"/>
      <c r="G159" s="16">
        <v>20</v>
      </c>
      <c r="H159" s="14"/>
      <c r="I159" s="16">
        <v>20</v>
      </c>
    </row>
    <row r="160" spans="2:9" ht="18" customHeight="1">
      <c r="B160" s="2"/>
      <c r="C160" s="2"/>
      <c r="D160" s="8" t="s">
        <v>47</v>
      </c>
      <c r="E160" s="2"/>
      <c r="F160" s="2"/>
      <c r="G160" s="23" t="s">
        <v>59</v>
      </c>
      <c r="H160" s="14"/>
      <c r="I160" s="23" t="s">
        <v>59</v>
      </c>
    </row>
    <row r="161" spans="2:9" ht="18" customHeight="1">
      <c r="B161" s="2"/>
      <c r="C161" s="2"/>
      <c r="D161" s="8" t="s">
        <v>48</v>
      </c>
      <c r="E161" s="2"/>
      <c r="F161" s="2"/>
      <c r="G161" s="23" t="s">
        <v>59</v>
      </c>
      <c r="H161" s="14"/>
      <c r="I161" s="23" t="s">
        <v>59</v>
      </c>
    </row>
    <row r="162" spans="2:9" ht="18" customHeight="1">
      <c r="B162" s="2"/>
      <c r="C162" s="2"/>
      <c r="D162" s="8" t="s">
        <v>49</v>
      </c>
      <c r="E162" s="2"/>
      <c r="F162" s="2"/>
      <c r="G162" s="16">
        <v>-5362</v>
      </c>
      <c r="H162" s="14"/>
      <c r="I162" s="16">
        <v>9800</v>
      </c>
    </row>
    <row r="163" spans="2:12" ht="18" customHeight="1">
      <c r="B163" s="2"/>
      <c r="C163" s="2"/>
      <c r="D163" s="8" t="s">
        <v>84</v>
      </c>
      <c r="E163" s="2"/>
      <c r="F163" s="2"/>
      <c r="G163" s="28">
        <v>69</v>
      </c>
      <c r="H163" s="14"/>
      <c r="I163" s="28">
        <v>69</v>
      </c>
      <c r="L163" t="s">
        <v>55</v>
      </c>
    </row>
    <row r="164" spans="2:9" ht="18" customHeight="1">
      <c r="B164" s="2"/>
      <c r="C164" s="2"/>
      <c r="D164" s="8"/>
      <c r="E164" s="2"/>
      <c r="F164" s="2"/>
      <c r="G164" s="18">
        <f>SUM(G158:G163)</f>
        <v>-5273</v>
      </c>
      <c r="H164" s="14"/>
      <c r="I164" s="18">
        <f>SUM(I158:I163)</f>
        <v>9889</v>
      </c>
    </row>
    <row r="165" spans="2:9" ht="18" customHeight="1">
      <c r="B165" s="2"/>
      <c r="C165" s="2"/>
      <c r="D165" s="8"/>
      <c r="E165" s="2"/>
      <c r="F165" s="2"/>
      <c r="G165" s="14"/>
      <c r="H165" s="14"/>
      <c r="I165" s="14"/>
    </row>
    <row r="166" spans="2:9" ht="18" customHeight="1">
      <c r="B166" s="2">
        <v>12</v>
      </c>
      <c r="C166" s="2" t="s">
        <v>50</v>
      </c>
      <c r="D166" s="2"/>
      <c r="E166" s="2"/>
      <c r="F166" s="2"/>
      <c r="G166" s="24" t="s">
        <v>59</v>
      </c>
      <c r="H166" s="14"/>
      <c r="I166" s="24" t="s">
        <v>59</v>
      </c>
    </row>
    <row r="167" spans="2:9" ht="18" customHeight="1">
      <c r="B167" s="2">
        <v>13</v>
      </c>
      <c r="C167" s="2" t="s">
        <v>51</v>
      </c>
      <c r="D167" s="2"/>
      <c r="E167" s="2"/>
      <c r="F167" s="2"/>
      <c r="G167" s="23">
        <v>17720</v>
      </c>
      <c r="H167" s="14"/>
      <c r="I167" s="23" t="s">
        <v>59</v>
      </c>
    </row>
    <row r="168" spans="2:9" ht="18" customHeight="1">
      <c r="B168" s="2">
        <v>14</v>
      </c>
      <c r="C168" s="2" t="s">
        <v>52</v>
      </c>
      <c r="D168" s="2"/>
      <c r="E168" s="2"/>
      <c r="F168" s="2"/>
      <c r="G168" s="23" t="s">
        <v>59</v>
      </c>
      <c r="H168" s="14"/>
      <c r="I168" s="16">
        <v>54</v>
      </c>
    </row>
    <row r="169" spans="2:9" ht="18" customHeight="1">
      <c r="B169" s="2">
        <v>15</v>
      </c>
      <c r="C169" s="2" t="s">
        <v>85</v>
      </c>
      <c r="D169" s="2"/>
      <c r="E169" s="2"/>
      <c r="F169" s="2"/>
      <c r="G169" s="58" t="s">
        <v>59</v>
      </c>
      <c r="H169" s="14"/>
      <c r="I169" s="58" t="s">
        <v>59</v>
      </c>
    </row>
    <row r="170" spans="2:9" ht="18" customHeight="1">
      <c r="B170" s="2"/>
      <c r="C170" s="2"/>
      <c r="D170" s="2"/>
      <c r="E170" s="2"/>
      <c r="F170" s="2"/>
      <c r="G170" s="14"/>
      <c r="H170" s="14"/>
      <c r="I170" s="14"/>
    </row>
    <row r="171" spans="2:9" ht="18" customHeight="1">
      <c r="B171" s="2"/>
      <c r="C171" s="2"/>
      <c r="D171" s="2"/>
      <c r="E171" s="2"/>
      <c r="F171" s="2"/>
      <c r="G171" s="14">
        <v>17720</v>
      </c>
      <c r="H171" s="14"/>
      <c r="I171" s="14">
        <f>SUM(I166:I169)</f>
        <v>54</v>
      </c>
    </row>
    <row r="172" spans="2:9" ht="18" customHeight="1">
      <c r="B172" s="2"/>
      <c r="C172" s="2"/>
      <c r="D172" s="2"/>
      <c r="E172" s="2"/>
      <c r="F172" s="2"/>
      <c r="G172" s="19"/>
      <c r="H172" s="14"/>
      <c r="I172" s="19"/>
    </row>
    <row r="173" spans="2:9" ht="18" customHeight="1" thickBot="1">
      <c r="B173" s="2"/>
      <c r="C173" s="2"/>
      <c r="D173" s="2"/>
      <c r="E173" s="2"/>
      <c r="F173" s="2"/>
      <c r="G173" s="26">
        <f>+G156+G164+G171</f>
        <v>30447</v>
      </c>
      <c r="H173" s="14"/>
      <c r="I173" s="26">
        <f>+I156+I164+I171</f>
        <v>27943</v>
      </c>
    </row>
    <row r="174" spans="2:9" ht="18" customHeight="1" thickTop="1">
      <c r="B174" s="2"/>
      <c r="C174" s="2"/>
      <c r="D174" s="2"/>
      <c r="E174" s="2"/>
      <c r="F174" s="2"/>
      <c r="G174" s="14"/>
      <c r="H174" s="14"/>
      <c r="I174" s="14"/>
    </row>
    <row r="175" spans="2:9" ht="18" customHeight="1">
      <c r="B175" s="2">
        <v>16</v>
      </c>
      <c r="C175" s="2" t="s">
        <v>66</v>
      </c>
      <c r="D175" s="2"/>
      <c r="E175" s="2"/>
      <c r="F175" s="2"/>
      <c r="G175" s="34">
        <v>0.71</v>
      </c>
      <c r="H175" s="14"/>
      <c r="I175" s="34">
        <f>I173/18000</f>
        <v>1.5523888888888888</v>
      </c>
    </row>
    <row r="176" spans="2:9" ht="18" customHeight="1">
      <c r="B176" s="2"/>
      <c r="C176" s="2"/>
      <c r="D176" s="2"/>
      <c r="E176" s="2"/>
      <c r="F176" s="2"/>
      <c r="G176" s="14"/>
      <c r="H176" s="14"/>
      <c r="I176" s="27"/>
    </row>
    <row r="177" spans="2:9" ht="18" customHeight="1">
      <c r="B177" s="2"/>
      <c r="C177" s="2"/>
      <c r="D177" s="2"/>
      <c r="E177" s="2"/>
      <c r="F177" s="2"/>
      <c r="G177" s="14"/>
      <c r="H177" s="14"/>
      <c r="I177" s="27"/>
    </row>
    <row r="178" spans="2:9" ht="18" customHeight="1">
      <c r="B178" s="2"/>
      <c r="C178" s="2"/>
      <c r="D178" s="2"/>
      <c r="E178" s="2"/>
      <c r="F178" s="2"/>
      <c r="G178" s="14"/>
      <c r="H178" s="14"/>
      <c r="I178" s="27"/>
    </row>
    <row r="179" spans="2:9" ht="18" customHeight="1">
      <c r="B179" s="2"/>
      <c r="C179" s="2"/>
      <c r="D179" s="2"/>
      <c r="E179" s="2"/>
      <c r="F179" s="2"/>
      <c r="G179" s="14"/>
      <c r="H179" s="14"/>
      <c r="I179" s="27"/>
    </row>
    <row r="180" spans="7:9" ht="18" customHeight="1">
      <c r="G180" s="27"/>
      <c r="H180" s="27"/>
      <c r="I180" s="27"/>
    </row>
    <row r="181" ht="18" customHeight="1"/>
  </sheetData>
  <mergeCells count="12">
    <mergeCell ref="E104:G104"/>
    <mergeCell ref="I104:K104"/>
    <mergeCell ref="E7:K7"/>
    <mergeCell ref="E10:G10"/>
    <mergeCell ref="I10:K10"/>
    <mergeCell ref="E49:G49"/>
    <mergeCell ref="I49:K49"/>
    <mergeCell ref="C97:D97"/>
    <mergeCell ref="E101:G101"/>
    <mergeCell ref="E102:G102"/>
    <mergeCell ref="I101:K101"/>
    <mergeCell ref="I102:K102"/>
  </mergeCells>
  <printOptions horizontalCentered="1"/>
  <pageMargins left="1" right="0.25" top="1.25" bottom="0.25" header="0.5" footer="0.5"/>
  <pageSetup horizontalDpi="600" verticalDpi="600" orientation="portrait" scale="86" r:id="rId1"/>
  <headerFooter alignWithMargins="0">
    <oddHeader>&amp;C&amp;"Arial,Bold"&amp;20UNITED BINTANG BERHAD&amp;10
(CO. No. 44676-M)
</oddHeader>
    <oddFooter>&amp;L&amp;"Arial,Italic"&amp;5 4th quarterly report 2001.xls/fat&amp;C&amp;P&amp;R&amp;"Arial,Italic"&amp;5Date Prepared:  Feb 2002</oddFooter>
  </headerFooter>
  <rowBreaks count="3" manualBreakCount="3">
    <brk id="47" max="255" man="1"/>
    <brk id="106" max="10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Machinery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Machinery S/B</dc:creator>
  <cp:keywords/>
  <dc:description/>
  <cp:lastModifiedBy>M &amp; C Services Sdn Bhd</cp:lastModifiedBy>
  <cp:lastPrinted>2002-02-24T20:05:24Z</cp:lastPrinted>
  <dcterms:created xsi:type="dcterms:W3CDTF">1999-10-22T06:40:02Z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